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940011MAC_87.562\"/>
    </mc:Choice>
  </mc:AlternateContent>
  <xr:revisionPtr revIDLastSave="0" documentId="13_ncr:1_{5F0601C9-4F67-4478-87AA-78DE6B5C5998}" xr6:coauthVersionLast="47" xr6:coauthVersionMax="47" xr10:uidLastSave="{00000000-0000-0000-0000-000000000000}"/>
  <bookViews>
    <workbookView xWindow="-120" yWindow="-120" windowWidth="20730" windowHeight="11040" xr2:uid="{512DA38F-2E3E-440A-A277-B93F23C52100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>#REF!</definedName>
    <definedName name="_xlnm._FilterDatabase" localSheetId="3" hidden="1">'COMPOSIÇÃO DAS DESPESAS'!$A$5:$G$12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DESPESAS'!$A$1:$G$12</definedName>
    <definedName name="_xlnm.Print_Area" localSheetId="2">'FLUXO DE CAIXA'!$A$1:$D$21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[2]RecProprios!$E$1:$E$65536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[2]Tabelas!$D$1:$D$3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[2]Tabelas!$E$1:$E$3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B12" i="3"/>
  <c r="B14" i="3" s="1"/>
  <c r="B9" i="3"/>
  <c r="B16" i="3" s="1"/>
</calcChain>
</file>

<file path=xl/sharedStrings.xml><?xml version="1.0" encoding="utf-8"?>
<sst xmlns="http://schemas.openxmlformats.org/spreadsheetml/2006/main" count="41" uniqueCount="29">
  <si>
    <t xml:space="preserve">  </t>
  </si>
  <si>
    <t>EMENDA N° 40940011</t>
  </si>
  <si>
    <t>SECRETARIA DE ESTADO DA SAÚDE DE SÃO PAULO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</si>
  <si>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</si>
  <si>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</si>
  <si>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</si>
  <si>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</si>
  <si>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</si>
  <si>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</si>
  <si>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MATERIAL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</si>
  <si>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</si>
  <si>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</si>
  <si>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</si>
  <si>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</si>
  <si>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</si>
  <si>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</si>
  <si>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</si>
  <si>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</si>
  <si>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</si>
  <si>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MEDICAMENTOS E REAGENTES                </t>
  </si>
  <si>
    <t xml:space="preserve">GEMINI IND DE INSUMOS FARMACEUTICOS LTDA.                   </t>
  </si>
  <si>
    <t xml:space="preserve">MATERIAIS HOSPITALARES EM GERAL         </t>
  </si>
  <si>
    <t xml:space="preserve">SM EMPREENDIMENTOS FARMACEUTICOS LTDA                       </t>
  </si>
  <si>
    <t xml:space="preserve">R B E SILVA COMERCIO DE SUPRIMENTOS DE I                    </t>
  </si>
  <si>
    <t xml:space="preserve">PLATANUS FARMACIA DE MANIPULACAO LTDA                       </t>
  </si>
  <si>
    <t xml:space="preserve">EMVIPLAS EMBALAGENS LTDA                                    </t>
  </si>
  <si>
    <t>TOTAL</t>
  </si>
  <si>
    <t xml:space="preserve"> SENADORA MARA GABRILLI - FARMACOTÉCNICA ICHC</t>
  </si>
  <si>
    <t xml:space="preserve">RESOLUÇÃO SS Nº 132, DE 14 DE JUNHO DE 2024 - INCREMENTO MAC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</si>
</sst>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0" fontId="1" fillId="0" borderId="0" xfId="3"/>
    <xf numFmtId="17" fontId="7" fillId="0" borderId="0" xfId="4" applyNumberFormat="1"/>
    <xf numFmtId="0" fontId="7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horizontal="right"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quotePrefix="1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 2 2 12" xfId="2" xr:uid="{D272E9B3-301C-482E-82E4-DD73DEA04209}"/>
    <cellStyle name="Normal 2 2 2 2 12 2" xfId="5" xr:uid="{8F04D5F9-4437-41FA-9888-2F04B311C37E}"/>
    <cellStyle name="Normal 3 2" xfId="4" xr:uid="{ACBACABF-F17C-401E-AAFC-6F6D439257B1}"/>
    <cellStyle name="Normal 3 2 2" xfId="1" xr:uid="{71A2B6CB-C7DE-4B8C-BF2E-2CE798706C4E}"/>
    <cellStyle name="Normal 3 2 2 2" xfId="6" xr:uid="{40C4314C-7C82-43C4-83FB-8B6D7965C8D6}"/>
    <cellStyle name="Normal 4 2" xfId="3" xr:uid="{33E3931C-CB05-4B1C-A563-781A45DDE33D}"/>
    <cellStyle name="Vírgula 2 2 2" xfId="7" xr:uid="{5BA1FFFC-9FC9-4083-8A18-5AF878D18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27216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1047EA-D998-4434-8995-1FB0ACEB0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5528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76200</xdr:rowOff>
    </xdr:from>
    <xdr:to>
      <xdr:col>11</xdr:col>
      <xdr:colOff>209550</xdr:colOff>
      <xdr:row>28</xdr:row>
      <xdr:rowOff>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52125292-9AF6-4AA2-AAB7-79EB1B8A1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89535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8523193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C49F1AE1-B72A-4310-A721-EEE2BBB151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8523193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810524-0F8E-4346-AFD5-E6D086D97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C42440-3820-45C1-8B34-2A594431A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2%20-%20PORT.3628/2-%20Fevereiro.26/87562%20-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2%20-%20PORT.3628\2-%20Fevereiro.26\87562%20-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2%20-%20PORT.3628/2-%20Fevereiro.26/87562%20-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4FC7-0235-46A5-BFA9-C2207F605388}">
  <dimension ref="A1:M8"/>
  <sheetViews>
    <sheetView showGridLines="0" tabSelected="1" zoomScale="70" zoomScaleNormal="70" workbookViewId="0">
      <selection activeCell="O3" sqref="O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28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5BDC-6534-4B34-8701-740146713AE9}">
  <dimension ref="A1:B7"/>
  <sheetViews>
    <sheetView showGridLines="0" workbookViewId="0">
      <selection activeCell="Q10" sqref="Q10"/>
    </sheetView>
  </sheetViews>
  <sheetFormatPr defaultColWidth="9.140625" defaultRowHeight="12.75" x14ac:dyDescent="0.2"/>
  <cols>
    <col min="1" max="16384" width="9.140625" style="12"/>
  </cols>
  <sheetData>
    <row r="1" spans="1:2" s="10" customFormat="1" ht="52.15" customHeight="1" x14ac:dyDescent="0.25">
      <c r="A1" s="9"/>
      <c r="B1" s="9"/>
    </row>
    <row r="7" spans="1:2" x14ac:dyDescent="0.2">
      <c r="A7" s="11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E09F-2C70-4D16-BEDA-196AFEC31A01}">
  <dimension ref="A1:D20"/>
  <sheetViews>
    <sheetView showGridLines="0" topLeftCell="A7" zoomScale="85" zoomScaleNormal="85" workbookViewId="0">
      <selection activeCell="H9" sqref="H9"/>
    </sheetView>
  </sheetViews>
  <sheetFormatPr defaultColWidth="9.140625" defaultRowHeight="15" x14ac:dyDescent="0.25"/>
  <cols>
    <col min="1" max="1" width="69.140625" style="31" customWidth="1"/>
    <col min="2" max="2" width="65.28515625" style="31" customWidth="1"/>
    <col min="3" max="3" width="20.7109375" style="10" bestFit="1" customWidth="1"/>
    <col min="4" max="4" width="12" style="10" bestFit="1" customWidth="1"/>
    <col min="5" max="16384" width="9.140625" style="10"/>
  </cols>
  <sheetData>
    <row r="1" spans="1:4" ht="52.15" customHeight="1" x14ac:dyDescent="0.25">
      <c r="A1" s="9"/>
      <c r="B1" s="9"/>
    </row>
    <row r="2" spans="1:4" ht="27" customHeight="1" x14ac:dyDescent="0.25">
      <c r="A2" s="13"/>
      <c r="B2" s="13"/>
    </row>
    <row r="3" spans="1:4" ht="37.9" customHeight="1" x14ac:dyDescent="0.25">
      <c r="A3" s="14" t="s">
        <v>4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5</v>
      </c>
      <c r="B6" s="17">
        <v>269922.5</v>
      </c>
    </row>
    <row r="7" spans="1:4" ht="27.6" customHeight="1" x14ac:dyDescent="0.25">
      <c r="A7" s="18" t="s">
        <v>6</v>
      </c>
      <c r="B7" s="19">
        <v>2049.59</v>
      </c>
    </row>
    <row r="8" spans="1:4" x14ac:dyDescent="0.25">
      <c r="A8" s="20"/>
      <c r="B8" s="21"/>
    </row>
    <row r="9" spans="1:4" x14ac:dyDescent="0.25">
      <c r="A9" s="22" t="s">
        <v>7</v>
      </c>
      <c r="B9" s="23">
        <f>B7</f>
        <v>2049.59</v>
      </c>
    </row>
    <row r="10" spans="1:4" x14ac:dyDescent="0.25">
      <c r="A10" s="20"/>
      <c r="B10" s="21"/>
    </row>
    <row r="11" spans="1:4" ht="27.6" customHeight="1" x14ac:dyDescent="0.25">
      <c r="A11" s="24" t="s">
        <v>8</v>
      </c>
      <c r="B11" s="25"/>
    </row>
    <row r="12" spans="1:4" ht="27.6" customHeight="1" x14ac:dyDescent="0.25">
      <c r="A12" s="26" t="s">
        <v>9</v>
      </c>
      <c r="B12" s="27">
        <f>'COMPOSIÇÃO DAS DESPESAS'!F12</f>
        <v>-13743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7</v>
      </c>
      <c r="B14" s="30">
        <f>SUM(B12:B13)</f>
        <v>-13743</v>
      </c>
      <c r="C14" s="28"/>
    </row>
    <row r="15" spans="1:4" x14ac:dyDescent="0.25">
      <c r="B15" s="32"/>
    </row>
    <row r="16" spans="1:4" ht="27.6" customHeight="1" thickBot="1" x14ac:dyDescent="0.3">
      <c r="A16" s="33" t="s">
        <v>10</v>
      </c>
      <c r="B16" s="34">
        <f>B6+B9+B14</f>
        <v>258229.09000000003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0154-2D5C-49B3-A501-4B472E362F36}">
  <dimension ref="A1:G12"/>
  <sheetViews>
    <sheetView showGridLines="0" zoomScaleNormal="100" workbookViewId="0">
      <selection activeCell="E16" sqref="E16"/>
    </sheetView>
  </sheetViews>
  <sheetFormatPr defaultRowHeight="15" x14ac:dyDescent="0.25"/>
  <cols>
    <col min="1" max="1" width="6.140625" style="62" customWidth="1"/>
    <col min="2" max="2" width="13.42578125" style="62" customWidth="1"/>
    <col min="3" max="3" width="34.28515625" style="63" customWidth="1"/>
    <col min="4" max="4" width="25" style="63" customWidth="1"/>
    <col min="5" max="5" width="44.7109375" style="63" customWidth="1"/>
    <col min="6" max="6" width="15.42578125" style="64" customWidth="1"/>
    <col min="7" max="7" width="13.85546875" style="65" customWidth="1"/>
    <col min="8" max="16384" width="9.140625" style="40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A2" s="39" t="s">
        <v>11</v>
      </c>
      <c r="B2" s="39"/>
      <c r="C2" s="39"/>
      <c r="D2" s="39"/>
      <c r="E2" s="39"/>
      <c r="F2" s="39"/>
      <c r="G2" s="39"/>
    </row>
    <row r="3" spans="1:7" s="41" customFormat="1" ht="20.100000000000001" customHeight="1" x14ac:dyDescent="0.25">
      <c r="A3" s="39"/>
      <c r="B3" s="39"/>
      <c r="C3" s="39"/>
      <c r="D3" s="39"/>
      <c r="E3" s="39"/>
      <c r="F3" s="39"/>
      <c r="G3" s="39"/>
    </row>
    <row r="4" spans="1:7" s="45" customFormat="1" ht="13.5" customHeight="1" x14ac:dyDescent="0.25">
      <c r="A4" s="42"/>
      <c r="B4" s="43"/>
      <c r="C4" s="42"/>
      <c r="D4" s="42"/>
      <c r="E4" s="42"/>
      <c r="F4" s="44"/>
      <c r="G4" s="42"/>
    </row>
    <row r="5" spans="1:7" s="49" customFormat="1" ht="27" customHeight="1" x14ac:dyDescent="0.2">
      <c r="A5" s="46" t="s">
        <v>12</v>
      </c>
      <c r="B5" s="46" t="s">
        <v>13</v>
      </c>
      <c r="C5" s="46" t="s">
        <v>14</v>
      </c>
      <c r="D5" s="46" t="s">
        <v>15</v>
      </c>
      <c r="E5" s="46" t="s">
        <v>16</v>
      </c>
      <c r="F5" s="47" t="s">
        <v>17</v>
      </c>
      <c r="G5" s="48" t="s">
        <v>18</v>
      </c>
    </row>
    <row r="6" spans="1:7" x14ac:dyDescent="0.25">
      <c r="A6" s="50">
        <v>1</v>
      </c>
      <c r="B6" s="51">
        <v>363050</v>
      </c>
      <c r="C6" s="52" t="s">
        <v>19</v>
      </c>
      <c r="D6" s="52" t="s">
        <v>9</v>
      </c>
      <c r="E6" s="53" t="s">
        <v>20</v>
      </c>
      <c r="F6" s="54">
        <v>-2820</v>
      </c>
      <c r="G6" s="55">
        <v>46058</v>
      </c>
    </row>
    <row r="7" spans="1:7" x14ac:dyDescent="0.25">
      <c r="A7" s="50">
        <v>2</v>
      </c>
      <c r="B7" s="51">
        <v>877580</v>
      </c>
      <c r="C7" s="52" t="s">
        <v>21</v>
      </c>
      <c r="D7" s="52" t="s">
        <v>9</v>
      </c>
      <c r="E7" s="53" t="s">
        <v>22</v>
      </c>
      <c r="F7" s="54">
        <v>-2796.2</v>
      </c>
      <c r="G7" s="55">
        <v>46058</v>
      </c>
    </row>
    <row r="8" spans="1:7" x14ac:dyDescent="0.25">
      <c r="A8" s="50">
        <v>3</v>
      </c>
      <c r="B8" s="51">
        <v>3289</v>
      </c>
      <c r="C8" s="52" t="s">
        <v>21</v>
      </c>
      <c r="D8" s="52" t="s">
        <v>9</v>
      </c>
      <c r="E8" s="53" t="s">
        <v>23</v>
      </c>
      <c r="F8" s="54">
        <v>-2321</v>
      </c>
      <c r="G8" s="55">
        <v>46066</v>
      </c>
    </row>
    <row r="9" spans="1:7" x14ac:dyDescent="0.25">
      <c r="A9" s="50">
        <v>4</v>
      </c>
      <c r="B9" s="51">
        <v>8681</v>
      </c>
      <c r="C9" s="52" t="s">
        <v>21</v>
      </c>
      <c r="D9" s="52" t="s">
        <v>9</v>
      </c>
      <c r="E9" s="53" t="s">
        <v>24</v>
      </c>
      <c r="F9" s="54">
        <v>-1925</v>
      </c>
      <c r="G9" s="55">
        <v>46066</v>
      </c>
    </row>
    <row r="10" spans="1:7" x14ac:dyDescent="0.25">
      <c r="A10" s="50">
        <v>5</v>
      </c>
      <c r="B10" s="51">
        <v>15276</v>
      </c>
      <c r="C10" s="52" t="s">
        <v>21</v>
      </c>
      <c r="D10" s="52" t="s">
        <v>9</v>
      </c>
      <c r="E10" s="53" t="s">
        <v>25</v>
      </c>
      <c r="F10" s="54">
        <v>-1940.4</v>
      </c>
      <c r="G10" s="55">
        <v>46066</v>
      </c>
    </row>
    <row r="11" spans="1:7" ht="15.75" thickBot="1" x14ac:dyDescent="0.3">
      <c r="A11" s="50">
        <v>6</v>
      </c>
      <c r="B11" s="51">
        <v>15357</v>
      </c>
      <c r="C11" s="52" t="s">
        <v>21</v>
      </c>
      <c r="D11" s="52" t="s">
        <v>9</v>
      </c>
      <c r="E11" s="53" t="s">
        <v>25</v>
      </c>
      <c r="F11" s="54">
        <v>-1940.4</v>
      </c>
      <c r="G11" s="55">
        <v>46073</v>
      </c>
    </row>
    <row r="12" spans="1:7" s="61" customFormat="1" ht="26.45" customHeight="1" thickBot="1" x14ac:dyDescent="0.3">
      <c r="A12" s="56" t="s">
        <v>26</v>
      </c>
      <c r="B12" s="57"/>
      <c r="C12" s="57"/>
      <c r="D12" s="57"/>
      <c r="E12" s="58"/>
      <c r="F12" s="59">
        <f>SUM(F6:F11)</f>
        <v>-13743</v>
      </c>
      <c r="G12" s="60"/>
    </row>
  </sheetData>
  <autoFilter ref="A5:G12" xr:uid="{976D4B08-F492-419D-B5F0-494842D75A0E}"/>
  <mergeCells count="3">
    <mergeCell ref="A1:G1"/>
    <mergeCell ref="A2:G3"/>
    <mergeCell ref="A12:E12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F42BF-9DED-4D71-9FBF-FAB4A17AAEB9}"/>
</file>

<file path=customXml/itemProps2.xml><?xml version="1.0" encoding="utf-8"?>
<ds:datastoreItem xmlns:ds="http://schemas.openxmlformats.org/officeDocument/2006/customXml" ds:itemID="{76D76299-9E58-48F9-9259-3F51F9E8A82E}"/>
</file>

<file path=customXml/itemProps3.xml><?xml version="1.0" encoding="utf-8"?>
<ds:datastoreItem xmlns:ds="http://schemas.openxmlformats.org/officeDocument/2006/customXml" ds:itemID="{EAF47AAB-C2E5-40C5-AA6B-1F63BD0D3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2026-03-18T16:13:33Z</cp:lastPrinted>
  <dcterms:created xsi:type="dcterms:W3CDTF">2026-03-18T16:10:19Z</dcterms:created>
  <dcterms:modified xsi:type="dcterms:W3CDTF">2026-03-18T16:15:55Z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857600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